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1" i="1" l="1"/>
  <c r="B28" i="1" l="1"/>
  <c r="B20" i="1"/>
  <c r="B32" i="1"/>
  <c r="C40" i="1"/>
  <c r="C34" i="1"/>
  <c r="C32" i="1"/>
  <c r="C28" i="1"/>
  <c r="C20" i="1"/>
  <c r="B34" i="1" l="1"/>
  <c r="B40" i="1" s="1"/>
</calcChain>
</file>

<file path=xl/sharedStrings.xml><?xml version="1.0" encoding="utf-8"?>
<sst xmlns="http://schemas.openxmlformats.org/spreadsheetml/2006/main" count="44" uniqueCount="40">
  <si>
    <t>31 dekabr</t>
  </si>
  <si>
    <t>2020-ci il</t>
  </si>
  <si>
    <t xml:space="preserve"> </t>
  </si>
  <si>
    <t>Əməliyyat fəaliyyətindən pul vəsaitlərin hərəkəti</t>
  </si>
  <si>
    <t>Qəbul edilmiş sığorta və təkrarsığorta üzrə alınmış pul vəsaitləri</t>
  </si>
  <si>
    <t>Ötürülmüş təkrarsığorta üzrə ödənilmiş pul vəsaitləri</t>
  </si>
  <si>
    <t>Broker və agent komissiyasının ödənilməsi</t>
  </si>
  <si>
    <t>Sığorta ödənişləri və qaytarılan məbləğlər</t>
  </si>
  <si>
    <t>Xitam nəticəsində qaytarılan məbləğlər (xalis)</t>
  </si>
  <si>
    <t>Subroqasiya üzrə daxil olmuş pul vəsaitləri</t>
  </si>
  <si>
    <t>Subroqasiya ödənişləri</t>
  </si>
  <si>
    <t>Sair xərclər</t>
  </si>
  <si>
    <t>İşcilərə mal is və xidmət təqdim edənlərə ödənilmiş pul vəsaitləri</t>
  </si>
  <si>
    <t>Əməliyyat fəaliyyətindən yaranan / (istifadə edilən) xalis pul vəsaitləri</t>
  </si>
  <si>
    <r>
      <t xml:space="preserve">İnvestisiya fəaliyyətindən </t>
    </r>
    <r>
      <rPr>
        <b/>
        <sz val="10"/>
        <color theme="1"/>
        <rFont val="Times New Roman"/>
        <family val="1"/>
        <charset val="204"/>
      </rPr>
      <t>pul vəsaitlərin hərəkəti</t>
    </r>
  </si>
  <si>
    <t>Dövlət və geyri dövlət qiymətli kağızların alınması</t>
  </si>
  <si>
    <t>Dövlət və geyri dövlət qiymətli kağızların satılması</t>
  </si>
  <si>
    <t>Alınmış faizlər</t>
  </si>
  <si>
    <t>Bank depozitlərinin xalis məbləği (qaytarılan depozitlər çıxılsın qoyulan depozitlərdən)</t>
  </si>
  <si>
    <t>İnvestisiya fəaliyyətində istifadə edilən xalis pul vəsailəri</t>
  </si>
  <si>
    <r>
      <t xml:space="preserve">Maliyyə fəaliyyətindən </t>
    </r>
    <r>
      <rPr>
        <b/>
        <sz val="10"/>
        <color theme="1"/>
        <rFont val="Times New Roman"/>
        <family val="1"/>
        <charset val="204"/>
      </rPr>
      <t>pul vəsaitlərin hərəkəti</t>
    </r>
  </si>
  <si>
    <t>Dividendlərin ödənilməsi</t>
  </si>
  <si>
    <t>Maliyyə fəaliyyətində istifadə edilən xalis pul vəsailəri</t>
  </si>
  <si>
    <t xml:space="preserve">Nağd pul və pul vəsaitlərinin xalis artması / (azalması) </t>
  </si>
  <si>
    <t>Nağd pul və pul ekvivalentləri ilin əvvəlinə</t>
  </si>
  <si>
    <t>Xarici valyutaların məzənnələrinin dəyişməsinin təsiri</t>
  </si>
  <si>
    <t>Nağd pul və pul ekvivalentləri ilin sonuna</t>
  </si>
  <si>
    <t>PUL VƏSAİTLƏRİNİN HƏRƏKƏTİ HAQQINDA HESABAT</t>
  </si>
  <si>
    <t>İdarə Heyətinin sədri</t>
  </si>
  <si>
    <t>Niyazi İmanov</t>
  </si>
  <si>
    <t>Baş mühasib</t>
  </si>
  <si>
    <t>Rəna Quliyeva</t>
  </si>
  <si>
    <t>M.Y.</t>
  </si>
  <si>
    <t>tarixində başa çatan il üzrə</t>
  </si>
  <si>
    <t>(birbaşa üsulla)</t>
  </si>
  <si>
    <t>"İPƏK YOLU SIĞORTA" ASC</t>
  </si>
  <si>
    <t>2021-ci il</t>
  </si>
  <si>
    <t>Ödənilmiş sığorta haqları</t>
  </si>
  <si>
    <t>Əsas vəsaitlərin və qeyri-maddi aktivlərin alınması (satılması)</t>
  </si>
  <si>
    <t>Müəssisənin fəaliyyətinə aid vergilərin, rüsumların və s. ödənilməsi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</si>
</sst>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#,##0.00\ _₽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1" fillId="0" borderId="0" xfId="0" applyFont="1"/>
    <xf numFmtId="43" fontId="11" fillId="0" borderId="0" xfId="1" applyFont="1" applyBorder="1"/>
    <xf numFmtId="0" fontId="12" fillId="0" borderId="0" xfId="0" applyFont="1"/>
    <xf numFmtId="0" fontId="12" fillId="0" borderId="3" xfId="0" applyFont="1" applyBorder="1"/>
    <xf numFmtId="0" fontId="12" fillId="0" borderId="0" xfId="0" applyFont="1" applyAlignment="1">
      <alignment horizontal="right"/>
    </xf>
    <xf numFmtId="43" fontId="2" fillId="0" borderId="0" xfId="1" applyFont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43" fontId="9" fillId="0" borderId="0" xfId="0" applyNumberFormat="1" applyFont="1"/>
    <xf numFmtId="43" fontId="3" fillId="0" borderId="2" xfId="0" applyNumberFormat="1" applyFont="1" applyBorder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3" fillId="0" borderId="2" xfId="1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13" sqref="B13"/>
    </sheetView>
  </sheetViews>
  <sheetFormatPr defaultRowHeight="15" x14ac:dyDescent="0.25"/>
  <cols>
    <col min="1" max="1" width="54.42578125" style="18" customWidth="1"/>
    <col min="2" max="2" width="14.5703125" style="18" customWidth="1"/>
    <col min="3" max="3" width="13.85546875" style="18" customWidth="1"/>
    <col min="4" max="4" width="11.140625" style="18" bestFit="1" customWidth="1"/>
    <col min="5" max="16384" width="9.140625" style="18"/>
  </cols>
  <sheetData>
    <row r="1" spans="1:3" x14ac:dyDescent="0.25">
      <c r="A1" s="17" t="s">
        <v>35</v>
      </c>
    </row>
    <row r="2" spans="1:3" x14ac:dyDescent="0.25">
      <c r="A2" s="17" t="s">
        <v>27</v>
      </c>
    </row>
    <row r="3" spans="1:3" x14ac:dyDescent="0.25">
      <c r="A3" s="19" t="s">
        <v>34</v>
      </c>
    </row>
    <row r="4" spans="1:3" x14ac:dyDescent="0.25">
      <c r="A4" s="20"/>
      <c r="B4" s="1" t="s">
        <v>0</v>
      </c>
      <c r="C4" s="1" t="s">
        <v>0</v>
      </c>
    </row>
    <row r="5" spans="1:3" x14ac:dyDescent="0.25">
      <c r="A5" s="20"/>
      <c r="B5" s="1" t="s">
        <v>36</v>
      </c>
      <c r="C5" s="1" t="s">
        <v>1</v>
      </c>
    </row>
    <row r="6" spans="1:3" ht="26.25" thickBot="1" x14ac:dyDescent="0.3">
      <c r="A6" s="21"/>
      <c r="B6" s="2" t="s">
        <v>33</v>
      </c>
      <c r="C6" s="2" t="s">
        <v>33</v>
      </c>
    </row>
    <row r="7" spans="1:3" x14ac:dyDescent="0.25">
      <c r="A7" s="3" t="s">
        <v>2</v>
      </c>
      <c r="B7" s="4"/>
      <c r="C7" s="4"/>
    </row>
    <row r="8" spans="1:3" x14ac:dyDescent="0.25">
      <c r="A8" s="5" t="s">
        <v>3</v>
      </c>
      <c r="B8" s="6"/>
      <c r="C8" s="6"/>
    </row>
    <row r="9" spans="1:3" x14ac:dyDescent="0.25">
      <c r="A9" s="7" t="s">
        <v>4</v>
      </c>
      <c r="B9" s="29">
        <v>19981413.990000002</v>
      </c>
      <c r="C9" s="29">
        <v>20360223</v>
      </c>
    </row>
    <row r="10" spans="1:3" x14ac:dyDescent="0.25">
      <c r="A10" s="7" t="s">
        <v>5</v>
      </c>
      <c r="B10" s="33">
        <v>-15592102</v>
      </c>
      <c r="C10" s="33">
        <v>-9611107</v>
      </c>
    </row>
    <row r="11" spans="1:3" x14ac:dyDescent="0.25">
      <c r="A11" s="7" t="s">
        <v>6</v>
      </c>
      <c r="B11" s="33">
        <v>-5625.1699999999992</v>
      </c>
      <c r="C11" s="33">
        <v>-2012</v>
      </c>
    </row>
    <row r="12" spans="1:3" x14ac:dyDescent="0.25">
      <c r="A12" s="7" t="s">
        <v>7</v>
      </c>
      <c r="B12" s="33">
        <v>-284897.75000000012</v>
      </c>
      <c r="C12" s="33">
        <v>-153759</v>
      </c>
    </row>
    <row r="13" spans="1:3" x14ac:dyDescent="0.25">
      <c r="A13" s="7" t="s">
        <v>37</v>
      </c>
      <c r="B13" s="33">
        <v>-168681</v>
      </c>
      <c r="C13" s="33">
        <v>-16734</v>
      </c>
    </row>
    <row r="14" spans="1:3" x14ac:dyDescent="0.25">
      <c r="A14" s="7" t="s">
        <v>8</v>
      </c>
      <c r="B14" s="33">
        <v>-13168.340000000002</v>
      </c>
      <c r="C14" s="33">
        <v>-929</v>
      </c>
    </row>
    <row r="15" spans="1:3" x14ac:dyDescent="0.25">
      <c r="A15" s="7" t="s">
        <v>9</v>
      </c>
      <c r="B15" s="33">
        <v>1344</v>
      </c>
      <c r="C15" s="33">
        <v>9983</v>
      </c>
    </row>
    <row r="16" spans="1:3" x14ac:dyDescent="0.25">
      <c r="A16" s="7" t="s">
        <v>10</v>
      </c>
      <c r="B16" s="33">
        <v>-2085</v>
      </c>
      <c r="C16" s="33">
        <v>-1830</v>
      </c>
    </row>
    <row r="17" spans="1:4" x14ac:dyDescent="0.25">
      <c r="A17" s="7" t="s">
        <v>11</v>
      </c>
      <c r="B17" s="33">
        <v>-20280</v>
      </c>
      <c r="C17" s="33">
        <v>-16238</v>
      </c>
    </row>
    <row r="18" spans="1:4" x14ac:dyDescent="0.25">
      <c r="A18" s="7" t="s">
        <v>12</v>
      </c>
      <c r="B18" s="33">
        <v>-1174286</v>
      </c>
      <c r="C18" s="33">
        <v>-1171035</v>
      </c>
    </row>
    <row r="19" spans="1:4" ht="15.75" thickBot="1" x14ac:dyDescent="0.3">
      <c r="A19" s="8" t="s">
        <v>39</v>
      </c>
      <c r="B19" s="34">
        <v>-2730843</v>
      </c>
      <c r="C19" s="34">
        <v>-1496677</v>
      </c>
    </row>
    <row r="20" spans="1:4" ht="26.25" thickBot="1" x14ac:dyDescent="0.3">
      <c r="A20" s="10" t="s">
        <v>13</v>
      </c>
      <c r="B20" s="35">
        <f>SUM(B9:B19)</f>
        <v>-9210.2699999976903</v>
      </c>
      <c r="C20" s="36">
        <f>SUM(C9:C19)</f>
        <v>7899885</v>
      </c>
      <c r="D20" s="31"/>
    </row>
    <row r="21" spans="1:4" x14ac:dyDescent="0.25">
      <c r="A21" s="22"/>
      <c r="B21" s="33"/>
      <c r="C21" s="37"/>
    </row>
    <row r="22" spans="1:4" x14ac:dyDescent="0.25">
      <c r="A22" s="12" t="s">
        <v>14</v>
      </c>
      <c r="B22" s="33"/>
      <c r="C22" s="37"/>
    </row>
    <row r="23" spans="1:4" x14ac:dyDescent="0.25">
      <c r="A23" s="3" t="s">
        <v>15</v>
      </c>
      <c r="B23" s="33">
        <v>-529941</v>
      </c>
      <c r="C23" s="33">
        <v>-1026676</v>
      </c>
    </row>
    <row r="24" spans="1:4" x14ac:dyDescent="0.25">
      <c r="A24" s="3" t="s">
        <v>16</v>
      </c>
      <c r="B24" s="33">
        <v>499902</v>
      </c>
      <c r="C24" s="33">
        <v>999968</v>
      </c>
    </row>
    <row r="25" spans="1:4" x14ac:dyDescent="0.25">
      <c r="A25" s="7" t="s">
        <v>17</v>
      </c>
      <c r="B25" s="33">
        <v>415424</v>
      </c>
      <c r="C25" s="33">
        <v>450014</v>
      </c>
    </row>
    <row r="26" spans="1:4" x14ac:dyDescent="0.25">
      <c r="A26" s="3" t="s">
        <v>38</v>
      </c>
      <c r="B26" s="33">
        <v>13000</v>
      </c>
      <c r="C26" s="37">
        <v>0</v>
      </c>
    </row>
    <row r="27" spans="1:4" ht="26.25" thickBot="1" x14ac:dyDescent="0.3">
      <c r="A27" s="7" t="s">
        <v>18</v>
      </c>
      <c r="B27" s="33">
        <v>3000000</v>
      </c>
      <c r="C27" s="33">
        <v>-1000000</v>
      </c>
    </row>
    <row r="28" spans="1:4" ht="15.75" thickBot="1" x14ac:dyDescent="0.3">
      <c r="A28" s="13" t="s">
        <v>19</v>
      </c>
      <c r="B28" s="38">
        <f>SUM(B23:B27)</f>
        <v>3398385</v>
      </c>
      <c r="C28" s="39">
        <f>SUM(C23:C27)</f>
        <v>-576694</v>
      </c>
    </row>
    <row r="29" spans="1:4" x14ac:dyDescent="0.25">
      <c r="A29" s="3" t="s">
        <v>2</v>
      </c>
      <c r="B29" s="40"/>
      <c r="C29" s="41"/>
    </row>
    <row r="30" spans="1:4" x14ac:dyDescent="0.25">
      <c r="A30" s="12" t="s">
        <v>20</v>
      </c>
      <c r="B30" s="40"/>
      <c r="C30" s="41"/>
    </row>
    <row r="31" spans="1:4" ht="15.75" thickBot="1" x14ac:dyDescent="0.3">
      <c r="A31" s="8" t="s">
        <v>21</v>
      </c>
      <c r="B31" s="34">
        <f>-1090123</f>
        <v>-1090123</v>
      </c>
      <c r="C31" s="34">
        <v>-7051023</v>
      </c>
    </row>
    <row r="32" spans="1:4" ht="15.75" thickBot="1" x14ac:dyDescent="0.3">
      <c r="A32" s="10" t="s">
        <v>22</v>
      </c>
      <c r="B32" s="36">
        <f>SUM(B31)</f>
        <v>-1090123</v>
      </c>
      <c r="C32" s="36">
        <f>SUM(C31)</f>
        <v>-7051023</v>
      </c>
    </row>
    <row r="33" spans="1:6" ht="15.75" thickBot="1" x14ac:dyDescent="0.3">
      <c r="A33" s="7"/>
      <c r="B33" s="6"/>
      <c r="C33" s="6"/>
    </row>
    <row r="34" spans="1:6" ht="15.75" thickBot="1" x14ac:dyDescent="0.3">
      <c r="A34" s="13" t="s">
        <v>23</v>
      </c>
      <c r="B34" s="32">
        <f>B20+B28+B32</f>
        <v>2299051.7300000023</v>
      </c>
      <c r="C34" s="32">
        <f>C20+C28+C32</f>
        <v>272168</v>
      </c>
    </row>
    <row r="35" spans="1:6" ht="15.75" thickBot="1" x14ac:dyDescent="0.3">
      <c r="A35" s="10" t="s">
        <v>2</v>
      </c>
      <c r="B35" s="11"/>
      <c r="C35" s="11"/>
    </row>
    <row r="36" spans="1:6" ht="15.75" thickBot="1" x14ac:dyDescent="0.3">
      <c r="A36" s="10" t="s">
        <v>24</v>
      </c>
      <c r="B36" s="32">
        <v>2798363</v>
      </c>
      <c r="C36" s="32">
        <v>2525788</v>
      </c>
    </row>
    <row r="37" spans="1:6" x14ac:dyDescent="0.25">
      <c r="A37" s="7"/>
      <c r="B37" s="4"/>
      <c r="C37" s="4"/>
    </row>
    <row r="38" spans="1:6" x14ac:dyDescent="0.25">
      <c r="A38" s="14" t="s">
        <v>25</v>
      </c>
      <c r="B38" s="15">
        <v>-253</v>
      </c>
      <c r="C38" s="15">
        <v>407</v>
      </c>
    </row>
    <row r="39" spans="1:6" ht="15.75" thickBot="1" x14ac:dyDescent="0.3">
      <c r="A39" s="23"/>
      <c r="B39" s="9"/>
      <c r="C39" s="9"/>
    </row>
    <row r="40" spans="1:6" ht="15.75" thickBot="1" x14ac:dyDescent="0.3">
      <c r="A40" s="16" t="s">
        <v>26</v>
      </c>
      <c r="B40" s="30">
        <f>SUM(B34:B39)</f>
        <v>5097161.7300000023</v>
      </c>
      <c r="C40" s="30">
        <f>SUM(C34:C39)</f>
        <v>2798363</v>
      </c>
    </row>
    <row r="43" spans="1:6" x14ac:dyDescent="0.25">
      <c r="A43" s="26" t="s">
        <v>28</v>
      </c>
      <c r="B43" s="27"/>
      <c r="C43" s="26" t="s">
        <v>29</v>
      </c>
      <c r="D43" s="26"/>
      <c r="F43" s="25"/>
    </row>
    <row r="44" spans="1:6" x14ac:dyDescent="0.25">
      <c r="A44" s="28"/>
      <c r="B44" s="26"/>
      <c r="C44" s="26"/>
      <c r="D44" s="26"/>
      <c r="F44" s="25"/>
    </row>
    <row r="45" spans="1:6" x14ac:dyDescent="0.25">
      <c r="A45" s="28" t="s">
        <v>32</v>
      </c>
      <c r="B45" s="26"/>
      <c r="C45" s="26"/>
      <c r="D45" s="26"/>
      <c r="F45" s="25"/>
    </row>
    <row r="46" spans="1:6" x14ac:dyDescent="0.25">
      <c r="A46" s="26"/>
      <c r="B46" s="26"/>
      <c r="C46" s="26"/>
      <c r="D46" s="26"/>
      <c r="F46" s="25"/>
    </row>
    <row r="47" spans="1:6" x14ac:dyDescent="0.25">
      <c r="A47" s="26" t="s">
        <v>30</v>
      </c>
      <c r="B47" s="27"/>
      <c r="C47" s="26" t="s">
        <v>31</v>
      </c>
      <c r="D47" s="26"/>
      <c r="F47" s="25"/>
    </row>
    <row r="48" spans="1:6" x14ac:dyDescent="0.25">
      <c r="A48" s="26"/>
      <c r="B48" s="26"/>
      <c r="C48" s="26"/>
      <c r="D48" s="26"/>
      <c r="E48" s="24"/>
      <c r="F48" s="25"/>
    </row>
    <row r="49" spans="1:6" x14ac:dyDescent="0.25">
      <c r="A49" s="24"/>
      <c r="B49" s="24"/>
      <c r="C49" s="24"/>
      <c r="D49" s="24"/>
      <c r="E49" s="24"/>
      <c r="F49" s="25"/>
    </row>
  </sheetData>
  <mergeCells count="1"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2022-03-17T13:23:11Z</dcterms:modified>
</cp:coreProperties>
</file>